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https://speedingparts-my.sharepoint.com/personal/tobias_speeding_nu/Documents/Övrigt/Produktinfo/"/>
    </mc:Choice>
  </mc:AlternateContent>
  <xr:revisionPtr revIDLastSave="98" documentId="8_{B83D6876-9D05-4E22-876E-4007758E5162}" xr6:coauthVersionLast="47" xr6:coauthVersionMax="47" xr10:uidLastSave="{7AD562BC-C097-427D-A174-CA73F3BB03A8}"/>
  <bookViews>
    <workbookView xWindow="-120" yWindow="-120" windowWidth="38640" windowHeight="21120" xr2:uid="{00000000-000D-0000-FFFF-FFFF00000000}"/>
  </bookViews>
  <sheets>
    <sheet name="LS Small block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0" i="1" l="1"/>
  <c r="H21" i="1"/>
  <c r="H23" i="1"/>
  <c r="H7" i="1"/>
  <c r="J21" i="1"/>
  <c r="L21" i="1"/>
  <c r="N21" i="1"/>
  <c r="Q21" i="1"/>
  <c r="J23" i="1"/>
  <c r="L23" i="1"/>
  <c r="N23" i="1"/>
  <c r="Q23" i="1"/>
  <c r="J7" i="1"/>
  <c r="L7" i="1"/>
  <c r="N7" i="1"/>
  <c r="Q7" i="1"/>
  <c r="J28" i="1"/>
  <c r="Q8" i="1"/>
  <c r="N8" i="1"/>
  <c r="L8" i="1"/>
  <c r="J8" i="1"/>
  <c r="H8" i="1"/>
  <c r="Q3" i="1"/>
  <c r="N3" i="1"/>
  <c r="L3" i="1"/>
  <c r="J3" i="1"/>
  <c r="H3" i="1"/>
  <c r="J30" i="1"/>
  <c r="L30" i="1"/>
  <c r="Q30" i="1"/>
  <c r="N30" i="1"/>
  <c r="N16" i="1"/>
  <c r="Q16" i="1"/>
  <c r="L16" i="1"/>
  <c r="J16" i="1"/>
  <c r="H16" i="1"/>
  <c r="Q11" i="1"/>
  <c r="L11" i="1"/>
  <c r="J11" i="1"/>
  <c r="H11" i="1"/>
  <c r="N18" i="1"/>
  <c r="Q18" i="1"/>
  <c r="L18" i="1"/>
  <c r="J18" i="1"/>
  <c r="H18" i="1"/>
  <c r="N29" i="1"/>
  <c r="N31" i="1"/>
  <c r="N32" i="1"/>
  <c r="N19" i="1"/>
  <c r="N12" i="1"/>
  <c r="N17" i="1"/>
  <c r="N20" i="1"/>
  <c r="N5" i="1"/>
  <c r="N6" i="1"/>
  <c r="N22" i="1"/>
  <c r="N28" i="1"/>
  <c r="N14" i="1"/>
  <c r="N25" i="1"/>
  <c r="N15" i="1"/>
  <c r="N27" i="1"/>
  <c r="N10" i="1"/>
  <c r="N13" i="1"/>
  <c r="N24" i="1"/>
  <c r="N9" i="1"/>
  <c r="N26" i="1"/>
  <c r="N2" i="1"/>
  <c r="N4" i="1"/>
  <c r="N33" i="1"/>
  <c r="H29" i="1"/>
  <c r="H31" i="1"/>
  <c r="H32" i="1"/>
  <c r="H19" i="1"/>
  <c r="H12" i="1"/>
  <c r="H17" i="1"/>
  <c r="H20" i="1"/>
  <c r="H5" i="1"/>
  <c r="H6" i="1"/>
  <c r="H22" i="1"/>
  <c r="H28" i="1"/>
  <c r="H14" i="1"/>
  <c r="H25" i="1"/>
  <c r="H15" i="1"/>
  <c r="H27" i="1"/>
  <c r="H10" i="1"/>
  <c r="H13" i="1"/>
  <c r="H24" i="1"/>
  <c r="H9" i="1"/>
  <c r="H26" i="1"/>
  <c r="H2" i="1"/>
  <c r="H4" i="1"/>
  <c r="H33" i="1"/>
  <c r="Q29" i="1"/>
  <c r="Q31" i="1"/>
  <c r="Q32" i="1"/>
  <c r="Q19" i="1"/>
  <c r="Q12" i="1"/>
  <c r="Q17" i="1"/>
  <c r="Q20" i="1"/>
  <c r="Q5" i="1"/>
  <c r="Q6" i="1"/>
  <c r="Q22" i="1"/>
  <c r="Q28" i="1"/>
  <c r="Q14" i="1"/>
  <c r="Q25" i="1"/>
  <c r="Q15" i="1"/>
  <c r="Q27" i="1"/>
  <c r="Q10" i="1"/>
  <c r="Q13" i="1"/>
  <c r="Q24" i="1"/>
  <c r="Q9" i="1"/>
  <c r="Q26" i="1"/>
  <c r="Q2" i="1"/>
  <c r="Q4" i="1"/>
  <c r="Q33" i="1"/>
  <c r="L29" i="1"/>
  <c r="L31" i="1"/>
  <c r="L32" i="1"/>
  <c r="L19" i="1"/>
  <c r="L12" i="1"/>
  <c r="L17" i="1"/>
  <c r="L20" i="1"/>
  <c r="L5" i="1"/>
  <c r="L6" i="1"/>
  <c r="L22" i="1"/>
  <c r="L28" i="1"/>
  <c r="L14" i="1"/>
  <c r="L25" i="1"/>
  <c r="L15" i="1"/>
  <c r="L27" i="1"/>
  <c r="L10" i="1"/>
  <c r="L13" i="1"/>
  <c r="L24" i="1"/>
  <c r="L9" i="1"/>
  <c r="L26" i="1"/>
  <c r="L2" i="1"/>
  <c r="L4" i="1"/>
  <c r="L33" i="1"/>
  <c r="J29" i="1"/>
  <c r="J31" i="1"/>
  <c r="J32" i="1"/>
  <c r="J19" i="1"/>
  <c r="J12" i="1"/>
  <c r="J17" i="1"/>
  <c r="J20" i="1"/>
  <c r="J5" i="1"/>
  <c r="J6" i="1"/>
  <c r="J22" i="1"/>
  <c r="J14" i="1"/>
  <c r="J25" i="1"/>
  <c r="J15" i="1"/>
  <c r="J27" i="1"/>
  <c r="J10" i="1"/>
  <c r="J13" i="1"/>
  <c r="J24" i="1"/>
  <c r="J9" i="1"/>
  <c r="J26" i="1"/>
  <c r="J2" i="1"/>
  <c r="J4" i="1"/>
  <c r="J33" i="1"/>
</calcChain>
</file>

<file path=xl/sharedStrings.xml><?xml version="1.0" encoding="utf-8"?>
<sst xmlns="http://schemas.openxmlformats.org/spreadsheetml/2006/main" count="277" uniqueCount="118">
  <si>
    <t>Original ft/lbs</t>
  </si>
  <si>
    <t>Benämning</t>
  </si>
  <si>
    <t>Kompressionsförhållande</t>
  </si>
  <si>
    <t>Original HP</t>
  </si>
  <si>
    <t>Tillverkningsår</t>
  </si>
  <si>
    <t>Block material</t>
  </si>
  <si>
    <t>CUI</t>
  </si>
  <si>
    <t>Litervolym</t>
  </si>
  <si>
    <t>Borr (tum)</t>
  </si>
  <si>
    <t>Borr (mm)</t>
  </si>
  <si>
    <t>Slag (tum)</t>
  </si>
  <si>
    <t>Slag (mm)</t>
  </si>
  <si>
    <t>Deck höjd (tum)</t>
  </si>
  <si>
    <t>Deck höjd (mm)</t>
  </si>
  <si>
    <t>Kolvtyp</t>
  </si>
  <si>
    <t>Längd stake (tum)</t>
  </si>
  <si>
    <t>Längd stake (mm)</t>
  </si>
  <si>
    <t>Block</t>
  </si>
  <si>
    <t>Tillverkare</t>
  </si>
  <si>
    <t>Generation / serie</t>
  </si>
  <si>
    <t>Small block</t>
  </si>
  <si>
    <t>LMG</t>
  </si>
  <si>
    <t>302-315</t>
  </si>
  <si>
    <t>330-338</t>
  </si>
  <si>
    <t>2007-2011</t>
  </si>
  <si>
    <t>Aluminium</t>
  </si>
  <si>
    <t>Platt topp / med ventilurtag</t>
  </si>
  <si>
    <t>Gen 4</t>
  </si>
  <si>
    <t>LC9</t>
  </si>
  <si>
    <t>LY5</t>
  </si>
  <si>
    <t>315-320</t>
  </si>
  <si>
    <t>338-340</t>
  </si>
  <si>
    <t>2007-2009</t>
  </si>
  <si>
    <t>Gjutjärn</t>
  </si>
  <si>
    <t>Platt topp</t>
  </si>
  <si>
    <t>L59</t>
  </si>
  <si>
    <t>285-295</t>
  </si>
  <si>
    <t>320-335</t>
  </si>
  <si>
    <t>2000-2007</t>
  </si>
  <si>
    <t>Dished</t>
  </si>
  <si>
    <t>Gen 3</t>
  </si>
  <si>
    <t>LM7</t>
  </si>
  <si>
    <t>1999-2007</t>
  </si>
  <si>
    <t>LS1</t>
  </si>
  <si>
    <t>270-295</t>
  </si>
  <si>
    <t>315-335</t>
  </si>
  <si>
    <t>LS6</t>
  </si>
  <si>
    <t>305-350</t>
  </si>
  <si>
    <t>335-365</t>
  </si>
  <si>
    <t>385-405</t>
  </si>
  <si>
    <t>385-400</t>
  </si>
  <si>
    <t>9,9 (07-09), 9,6 (10-14)</t>
  </si>
  <si>
    <t>L76</t>
  </si>
  <si>
    <t>Dished, Ventiluttag</t>
  </si>
  <si>
    <t>LS3</t>
  </si>
  <si>
    <t>LS4</t>
  </si>
  <si>
    <t>LS2</t>
  </si>
  <si>
    <t>426-436</t>
  </si>
  <si>
    <t>420-428</t>
  </si>
  <si>
    <t>2008-2017</t>
  </si>
  <si>
    <t>L99</t>
  </si>
  <si>
    <t>2010-2015</t>
  </si>
  <si>
    <t>LSA</t>
  </si>
  <si>
    <t>556-580</t>
  </si>
  <si>
    <t>551-556</t>
  </si>
  <si>
    <t>2009-2015</t>
  </si>
  <si>
    <t>319-T7 aluminum</t>
  </si>
  <si>
    <t>Dished, Utan ventiluttag</t>
  </si>
  <si>
    <t>LS7</t>
  </si>
  <si>
    <t>470-481</t>
  </si>
  <si>
    <t>2006-2015</t>
  </si>
  <si>
    <t>L77</t>
  </si>
  <si>
    <t>2011-2015</t>
  </si>
  <si>
    <t>LH8</t>
  </si>
  <si>
    <t>2008-2009</t>
  </si>
  <si>
    <t>LH9</t>
  </si>
  <si>
    <t>2010-2012</t>
  </si>
  <si>
    <t>Platt topp, med ventiluttag</t>
  </si>
  <si>
    <t>1997-2004</t>
  </si>
  <si>
    <t>Aluminum - Semi Permanent Mold</t>
  </si>
  <si>
    <t>2001-2004</t>
  </si>
  <si>
    <t>390-395</t>
  </si>
  <si>
    <t>2005-2007</t>
  </si>
  <si>
    <t>LS9</t>
  </si>
  <si>
    <t>2009-2013</t>
  </si>
  <si>
    <t>Dished, Inga ventiluttag</t>
  </si>
  <si>
    <t>LR4</t>
  </si>
  <si>
    <t>255-280</t>
  </si>
  <si>
    <t>1999-2006</t>
  </si>
  <si>
    <t>LQ4</t>
  </si>
  <si>
    <t>LQ9</t>
  </si>
  <si>
    <t>300-330</t>
  </si>
  <si>
    <t>360-370</t>
  </si>
  <si>
    <t>LY2</t>
  </si>
  <si>
    <t>260-295</t>
  </si>
  <si>
    <t>295-305</t>
  </si>
  <si>
    <t>LY6</t>
  </si>
  <si>
    <t>L20</t>
  </si>
  <si>
    <t>260-302</t>
  </si>
  <si>
    <t>2010-2014</t>
  </si>
  <si>
    <t>Platt topp, Ventiluttag</t>
  </si>
  <si>
    <t>LMF</t>
  </si>
  <si>
    <t>GM</t>
  </si>
  <si>
    <t>L96</t>
  </si>
  <si>
    <t>2010-2017</t>
  </si>
  <si>
    <t>2005-2009</t>
  </si>
  <si>
    <t>2002-2007</t>
  </si>
  <si>
    <t>L33</t>
  </si>
  <si>
    <t>LH6</t>
  </si>
  <si>
    <t>L92</t>
  </si>
  <si>
    <t>2007-2008</t>
  </si>
  <si>
    <t>LFA</t>
  </si>
  <si>
    <t>LZ1</t>
  </si>
  <si>
    <t>2010-2013</t>
  </si>
  <si>
    <t>LM4</t>
  </si>
  <si>
    <t>290-300</t>
  </si>
  <si>
    <t>325-335</t>
  </si>
  <si>
    <t>2003-2004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</si>
</sst>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" fontId="0" fillId="0" borderId="0" xfId="0" applyNumberFormat="1"/>
  </cellXfs>
  <cellStyles count="1">
    <cellStyle name="Normal" xfId="0" builtinId="0"/>
  </cellStyles>
  <dxfs count="5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2" formatCode="0.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8CEBB37-A7B4-4A6C-8D01-48CC2DF888E0}" name="Table2" displayName="Table2" ref="A1:T33" totalsRowShown="0">
  <autoFilter ref="A1:T33" xr:uid="{48CEBB37-A7B4-4A6C-8D01-48CC2DF888E0}"/>
  <sortState xmlns:xlrd2="http://schemas.microsoft.com/office/spreadsheetml/2017/richdata2" ref="A2:T33">
    <sortCondition ref="I1:I33"/>
  </sortState>
  <tableColumns count="20">
    <tableColumn id="1" xr3:uid="{50A311ED-52E2-4766-A14B-D465B5F81335}" name="Benämning"/>
    <tableColumn id="24" xr3:uid="{54685620-88E6-4EFD-B364-121D48269BDF}" name="Kompressionsförhållande"/>
    <tableColumn id="23" xr3:uid="{3110883F-CA4F-437A-88BD-7D5CF5686076}" name="Original HP"/>
    <tableColumn id="22" xr3:uid="{FC4DA983-939D-4FCB-A4BE-DE555557B8AC}" name="Original ft/lbs"/>
    <tableColumn id="15" xr3:uid="{A3546238-3F46-44FD-80EE-FE47AC125A36}" name="Tillverkningsår"/>
    <tableColumn id="25" xr3:uid="{C550A766-2A06-4213-AC72-813E7803846C}" name="Block material"/>
    <tableColumn id="21" xr3:uid="{07236097-5F89-4420-A14C-E819D6648BCD}" name="CUI"/>
    <tableColumn id="2" xr3:uid="{A9141A6B-29FC-40DF-8270-7770C55277E2}" name="Litervolym" dataDxfId="4"/>
    <tableColumn id="8" xr3:uid="{780792C8-5300-4FE4-92E3-002559041185}" name="Borr (tum)" dataDxfId="3"/>
    <tableColumn id="9" xr3:uid="{EC7137BE-4B1E-45B4-99FE-1E7B0C420AC6}" name="Borr (mm)" dataDxfId="2">
      <calculatedColumnFormula>I2*25.4</calculatedColumnFormula>
    </tableColumn>
    <tableColumn id="10" xr3:uid="{530C446E-76C1-4A8B-9275-348E9B23427E}" name="Slag (tum)" dataDxfId="1"/>
    <tableColumn id="11" xr3:uid="{0A8E0C54-A4B8-410F-8DAB-2E0D65CD115B}" name="Slag (mm)" dataDxfId="0">
      <calculatedColumnFormula>K2*25.4</calculatedColumnFormula>
    </tableColumn>
    <tableColumn id="17" xr3:uid="{BEA7EAF1-E54A-4B44-B5EA-CB7968959E01}" name="Deck höjd (tum)"/>
    <tableColumn id="18" xr3:uid="{1B5B8EC1-563A-43CB-9701-BB51D7FE13E8}" name="Deck höjd (mm)">
      <calculatedColumnFormula>M2*25.4</calculatedColumnFormula>
    </tableColumn>
    <tableColumn id="16" xr3:uid="{93C39AA5-0CD7-4EBA-A5A9-1640187A5F32}" name="Kolvtyp"/>
    <tableColumn id="12" xr3:uid="{65E32705-B973-41E8-8A7A-EEF314057646}" name="Längd stake (tum)"/>
    <tableColumn id="13" xr3:uid="{1F63394A-1971-4ADB-90E0-9F4D78097A74}" name="Längd stake (mm)">
      <calculatedColumnFormula>P2*25.4</calculatedColumnFormula>
    </tableColumn>
    <tableColumn id="4" xr3:uid="{4B60E735-CB13-4CB0-9953-A91CEB3881D5}" name="Block"/>
    <tableColumn id="6" xr3:uid="{DE5E6064-CCB7-4DB9-B327-7C0A7901FEB6}" name="Tillverkare"/>
    <tableColumn id="7" xr3:uid="{C2AFD567-0F5B-4923-AAE5-668CA9DB5AAD}" name="Generation / serie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3"/>
  <sheetViews>
    <sheetView tabSelected="1" workbookViewId="0">
      <pane xSplit="1" topLeftCell="B1" activePane="topRight" state="frozen"/>
      <selection pane="topRight" activeCell="A2" sqref="A2"/>
    </sheetView>
  </sheetViews>
  <sheetFormatPr defaultRowHeight="15" x14ac:dyDescent="0.25"/>
  <cols>
    <col min="1" max="1" width="13.28515625" bestFit="1" customWidth="1"/>
    <col min="2" max="2" width="26.42578125" bestFit="1" customWidth="1"/>
    <col min="3" max="3" width="13.140625" bestFit="1" customWidth="1"/>
    <col min="4" max="4" width="15.7109375" bestFit="1" customWidth="1"/>
    <col min="5" max="5" width="16.42578125" bestFit="1" customWidth="1"/>
    <col min="6" max="6" width="32.28515625" bestFit="1" customWidth="1"/>
    <col min="7" max="7" width="6.42578125" bestFit="1" customWidth="1"/>
    <col min="8" max="8" width="12.7109375" bestFit="1" customWidth="1"/>
    <col min="9" max="9" width="12.42578125" bestFit="1" customWidth="1"/>
    <col min="10" max="10" width="12.28515625" style="1" bestFit="1" customWidth="1"/>
    <col min="11" max="11" width="12.28515625" bestFit="1" customWidth="1"/>
    <col min="12" max="12" width="12.140625" bestFit="1" customWidth="1"/>
    <col min="13" max="13" width="17.5703125" bestFit="1" customWidth="1"/>
    <col min="14" max="14" width="17.42578125" bestFit="1" customWidth="1"/>
    <col min="15" max="15" width="26.140625" bestFit="1" customWidth="1"/>
    <col min="16" max="16" width="19.140625" bestFit="1" customWidth="1"/>
    <col min="17" max="17" width="19" bestFit="1" customWidth="1"/>
    <col min="18" max="18" width="11" bestFit="1" customWidth="1"/>
    <col min="19" max="19" width="12.7109375" bestFit="1" customWidth="1"/>
    <col min="20" max="20" width="19.85546875" bestFit="1" customWidth="1"/>
    <col min="21" max="21" width="12" customWidth="1"/>
    <col min="22" max="22" width="14.140625" customWidth="1"/>
  </cols>
  <sheetData>
    <row r="1" spans="1:20" x14ac:dyDescent="0.25">
      <c r="A1" t="s">
        <v>1</v>
      </c>
      <c r="B1" t="s">
        <v>2</v>
      </c>
      <c r="C1" t="s">
        <v>3</v>
      </c>
      <c r="D1" t="s">
        <v>0</v>
      </c>
      <c r="E1" t="s">
        <v>4</v>
      </c>
      <c r="F1" t="s">
        <v>5</v>
      </c>
      <c r="G1" t="s">
        <v>6</v>
      </c>
      <c r="H1" s="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5">
      <c r="A2" t="s">
        <v>107</v>
      </c>
      <c r="B2">
        <v>9.9</v>
      </c>
      <c r="C2">
        <v>310</v>
      </c>
      <c r="D2">
        <v>335</v>
      </c>
      <c r="E2" t="s">
        <v>82</v>
      </c>
      <c r="F2" t="s">
        <v>25</v>
      </c>
      <c r="G2">
        <v>325</v>
      </c>
      <c r="H2" s="1">
        <f t="shared" ref="H2:H33" si="0">G2/61</f>
        <v>5.3278688524590168</v>
      </c>
      <c r="I2">
        <v>3.78</v>
      </c>
      <c r="J2">
        <f t="shared" ref="J2:J33" si="1">I2*25.4</f>
        <v>96.011999999999986</v>
      </c>
      <c r="K2">
        <v>3.6219999999999999</v>
      </c>
      <c r="L2">
        <f t="shared" ref="L2:L33" si="2">K2*25.4</f>
        <v>91.998799999999989</v>
      </c>
      <c r="M2">
        <v>9.24</v>
      </c>
      <c r="N2">
        <f t="shared" ref="N2:N10" si="3">M2*25.4</f>
        <v>234.696</v>
      </c>
      <c r="O2" t="s">
        <v>34</v>
      </c>
      <c r="P2">
        <v>6.0979999999999999</v>
      </c>
      <c r="Q2">
        <f t="shared" ref="Q2:Q33" si="4">P2*25.4</f>
        <v>154.88919999999999</v>
      </c>
      <c r="R2" t="s">
        <v>20</v>
      </c>
      <c r="S2" t="s">
        <v>102</v>
      </c>
      <c r="T2" t="s">
        <v>40</v>
      </c>
    </row>
    <row r="3" spans="1:20" x14ac:dyDescent="0.25">
      <c r="A3" t="s">
        <v>28</v>
      </c>
      <c r="B3">
        <v>9.9</v>
      </c>
      <c r="C3" t="s">
        <v>30</v>
      </c>
      <c r="D3" t="s">
        <v>31</v>
      </c>
      <c r="E3" t="s">
        <v>24</v>
      </c>
      <c r="F3" t="s">
        <v>25</v>
      </c>
      <c r="G3">
        <v>325</v>
      </c>
      <c r="H3" s="1">
        <f t="shared" si="0"/>
        <v>5.3278688524590168</v>
      </c>
      <c r="I3">
        <v>3.78</v>
      </c>
      <c r="J3">
        <f t="shared" si="1"/>
        <v>96.011999999999986</v>
      </c>
      <c r="K3">
        <v>3.6219999999999999</v>
      </c>
      <c r="L3">
        <f t="shared" si="2"/>
        <v>91.998799999999989</v>
      </c>
      <c r="M3">
        <v>9.24</v>
      </c>
      <c r="N3">
        <f t="shared" si="3"/>
        <v>234.696</v>
      </c>
      <c r="O3" t="s">
        <v>26</v>
      </c>
      <c r="P3">
        <v>6.0979999999999999</v>
      </c>
      <c r="Q3">
        <f t="shared" si="4"/>
        <v>154.88919999999999</v>
      </c>
      <c r="R3" t="s">
        <v>20</v>
      </c>
      <c r="S3" t="s">
        <v>102</v>
      </c>
      <c r="T3" t="s">
        <v>27</v>
      </c>
    </row>
    <row r="4" spans="1:20" x14ac:dyDescent="0.25">
      <c r="A4" t="s">
        <v>108</v>
      </c>
      <c r="B4">
        <v>9.9</v>
      </c>
      <c r="C4" t="s">
        <v>22</v>
      </c>
      <c r="D4" t="s">
        <v>23</v>
      </c>
      <c r="E4" t="s">
        <v>105</v>
      </c>
      <c r="F4" t="s">
        <v>25</v>
      </c>
      <c r="G4">
        <v>325</v>
      </c>
      <c r="H4" s="1">
        <f t="shared" si="0"/>
        <v>5.3278688524590168</v>
      </c>
      <c r="I4">
        <v>3.78</v>
      </c>
      <c r="J4">
        <f t="shared" si="1"/>
        <v>96.011999999999986</v>
      </c>
      <c r="K4">
        <v>3.6219999999999999</v>
      </c>
      <c r="L4">
        <f t="shared" si="2"/>
        <v>91.998799999999989</v>
      </c>
      <c r="M4">
        <v>9.24</v>
      </c>
      <c r="N4">
        <f t="shared" si="3"/>
        <v>234.696</v>
      </c>
      <c r="O4" t="s">
        <v>34</v>
      </c>
      <c r="P4">
        <v>6.0979999999999999</v>
      </c>
      <c r="Q4">
        <f t="shared" si="4"/>
        <v>154.88919999999999</v>
      </c>
      <c r="R4" t="s">
        <v>20</v>
      </c>
      <c r="S4" t="s">
        <v>102</v>
      </c>
      <c r="T4" t="s">
        <v>27</v>
      </c>
    </row>
    <row r="5" spans="1:20" x14ac:dyDescent="0.25">
      <c r="A5" t="s">
        <v>73</v>
      </c>
      <c r="B5">
        <v>9.9</v>
      </c>
      <c r="C5">
        <v>300</v>
      </c>
      <c r="D5">
        <v>325</v>
      </c>
      <c r="E5" t="s">
        <v>74</v>
      </c>
      <c r="F5" t="s">
        <v>25</v>
      </c>
      <c r="G5">
        <v>325</v>
      </c>
      <c r="H5" s="1">
        <f t="shared" si="0"/>
        <v>5.3278688524590168</v>
      </c>
      <c r="I5">
        <v>3.78</v>
      </c>
      <c r="J5">
        <f t="shared" si="1"/>
        <v>96.011999999999986</v>
      </c>
      <c r="K5">
        <v>3.6219999999999999</v>
      </c>
      <c r="L5">
        <f t="shared" si="2"/>
        <v>91.998799999999989</v>
      </c>
      <c r="M5">
        <v>9.24</v>
      </c>
      <c r="N5">
        <f t="shared" si="3"/>
        <v>234.696</v>
      </c>
      <c r="O5" t="s">
        <v>34</v>
      </c>
      <c r="P5">
        <v>6.0979999999999999</v>
      </c>
      <c r="Q5">
        <f t="shared" si="4"/>
        <v>154.88919999999999</v>
      </c>
      <c r="R5" t="s">
        <v>20</v>
      </c>
      <c r="S5" t="s">
        <v>102</v>
      </c>
      <c r="T5" t="s">
        <v>27</v>
      </c>
    </row>
    <row r="6" spans="1:20" x14ac:dyDescent="0.25">
      <c r="A6" t="s">
        <v>75</v>
      </c>
      <c r="B6">
        <v>9.6</v>
      </c>
      <c r="C6">
        <v>300</v>
      </c>
      <c r="D6">
        <v>320</v>
      </c>
      <c r="E6" t="s">
        <v>76</v>
      </c>
      <c r="F6" t="s">
        <v>25</v>
      </c>
      <c r="G6">
        <v>325</v>
      </c>
      <c r="H6" s="1">
        <f t="shared" si="0"/>
        <v>5.3278688524590168</v>
      </c>
      <c r="I6">
        <v>3.78</v>
      </c>
      <c r="J6">
        <f t="shared" si="1"/>
        <v>96.011999999999986</v>
      </c>
      <c r="K6">
        <v>3.6219999999999999</v>
      </c>
      <c r="L6">
        <f t="shared" si="2"/>
        <v>91.998799999999989</v>
      </c>
      <c r="M6">
        <v>9.24</v>
      </c>
      <c r="N6">
        <f t="shared" si="3"/>
        <v>234.696</v>
      </c>
      <c r="O6" t="s">
        <v>77</v>
      </c>
      <c r="P6">
        <v>6.0979999999999999</v>
      </c>
      <c r="Q6">
        <f t="shared" si="4"/>
        <v>154.88919999999999</v>
      </c>
      <c r="R6" t="s">
        <v>20</v>
      </c>
      <c r="S6" t="s">
        <v>102</v>
      </c>
      <c r="T6" t="s">
        <v>27</v>
      </c>
    </row>
    <row r="7" spans="1:20" x14ac:dyDescent="0.25">
      <c r="A7" t="s">
        <v>114</v>
      </c>
      <c r="B7">
        <v>9.5</v>
      </c>
      <c r="C7" t="s">
        <v>115</v>
      </c>
      <c r="D7" t="s">
        <v>116</v>
      </c>
      <c r="E7" t="s">
        <v>117</v>
      </c>
      <c r="F7" t="s">
        <v>25</v>
      </c>
      <c r="G7">
        <v>325</v>
      </c>
      <c r="H7" s="1">
        <f t="shared" si="0"/>
        <v>5.3278688524590168</v>
      </c>
      <c r="I7">
        <v>3.78</v>
      </c>
      <c r="J7">
        <f t="shared" si="1"/>
        <v>96.011999999999986</v>
      </c>
      <c r="K7">
        <v>3.6219999999999999</v>
      </c>
      <c r="L7">
        <f t="shared" si="2"/>
        <v>91.998799999999989</v>
      </c>
      <c r="M7">
        <v>9.24</v>
      </c>
      <c r="N7">
        <f t="shared" si="3"/>
        <v>234.696</v>
      </c>
      <c r="O7" t="s">
        <v>39</v>
      </c>
      <c r="P7">
        <v>6.0979999999999999</v>
      </c>
      <c r="Q7">
        <f t="shared" si="4"/>
        <v>154.88919999999999</v>
      </c>
      <c r="R7" t="s">
        <v>20</v>
      </c>
      <c r="S7" t="s">
        <v>102</v>
      </c>
      <c r="T7" t="s">
        <v>40</v>
      </c>
    </row>
    <row r="8" spans="1:20" x14ac:dyDescent="0.25">
      <c r="A8" t="s">
        <v>21</v>
      </c>
      <c r="B8" t="s">
        <v>51</v>
      </c>
      <c r="C8" t="s">
        <v>22</v>
      </c>
      <c r="D8" t="s">
        <v>23</v>
      </c>
      <c r="E8" t="s">
        <v>24</v>
      </c>
      <c r="F8" t="s">
        <v>25</v>
      </c>
      <c r="G8">
        <v>325</v>
      </c>
      <c r="H8" s="1">
        <f t="shared" si="0"/>
        <v>5.3278688524590168</v>
      </c>
      <c r="I8">
        <v>3.78</v>
      </c>
      <c r="J8">
        <f t="shared" si="1"/>
        <v>96.011999999999986</v>
      </c>
      <c r="K8">
        <v>3.6219999999999999</v>
      </c>
      <c r="L8">
        <f t="shared" si="2"/>
        <v>91.998799999999989</v>
      </c>
      <c r="M8">
        <v>9.24</v>
      </c>
      <c r="N8">
        <f t="shared" si="3"/>
        <v>234.696</v>
      </c>
      <c r="O8" t="s">
        <v>34</v>
      </c>
      <c r="P8">
        <v>6.0979999999999999</v>
      </c>
      <c r="Q8">
        <f t="shared" si="4"/>
        <v>154.88919999999999</v>
      </c>
      <c r="R8" t="s">
        <v>20</v>
      </c>
      <c r="S8" t="s">
        <v>102</v>
      </c>
      <c r="T8" t="s">
        <v>27</v>
      </c>
    </row>
    <row r="9" spans="1:20" x14ac:dyDescent="0.25">
      <c r="A9" t="s">
        <v>55</v>
      </c>
      <c r="B9">
        <v>10</v>
      </c>
      <c r="C9">
        <v>303</v>
      </c>
      <c r="D9">
        <v>323</v>
      </c>
      <c r="E9" t="s">
        <v>105</v>
      </c>
      <c r="F9" t="s">
        <v>25</v>
      </c>
      <c r="G9">
        <v>325</v>
      </c>
      <c r="H9" s="1">
        <f t="shared" si="0"/>
        <v>5.3278688524590168</v>
      </c>
      <c r="I9">
        <v>3.78</v>
      </c>
      <c r="J9">
        <f t="shared" si="1"/>
        <v>96.011999999999986</v>
      </c>
      <c r="K9">
        <v>3.6219999999999999</v>
      </c>
      <c r="L9">
        <f t="shared" si="2"/>
        <v>91.998799999999989</v>
      </c>
      <c r="M9">
        <v>9.24</v>
      </c>
      <c r="N9">
        <f t="shared" si="3"/>
        <v>234.696</v>
      </c>
      <c r="O9" t="s">
        <v>34</v>
      </c>
      <c r="P9">
        <v>6.0979999999999999</v>
      </c>
      <c r="Q9">
        <f t="shared" si="4"/>
        <v>154.88919999999999</v>
      </c>
      <c r="R9" t="s">
        <v>20</v>
      </c>
      <c r="S9" t="s">
        <v>102</v>
      </c>
      <c r="T9" t="s">
        <v>27</v>
      </c>
    </row>
    <row r="10" spans="1:20" x14ac:dyDescent="0.25">
      <c r="A10" t="s">
        <v>97</v>
      </c>
      <c r="B10">
        <v>8.8000000000000007</v>
      </c>
      <c r="C10" t="s">
        <v>98</v>
      </c>
      <c r="D10" t="s">
        <v>95</v>
      </c>
      <c r="E10" t="s">
        <v>99</v>
      </c>
      <c r="F10" t="s">
        <v>33</v>
      </c>
      <c r="G10">
        <v>293</v>
      </c>
      <c r="H10" s="1">
        <f t="shared" si="0"/>
        <v>4.8032786885245899</v>
      </c>
      <c r="I10">
        <v>3.78</v>
      </c>
      <c r="J10">
        <f t="shared" si="1"/>
        <v>96.011999999999986</v>
      </c>
      <c r="K10">
        <v>3.2669999999999999</v>
      </c>
      <c r="L10">
        <f t="shared" si="2"/>
        <v>82.981799999999993</v>
      </c>
      <c r="M10">
        <v>9.24</v>
      </c>
      <c r="N10">
        <f t="shared" si="3"/>
        <v>234.696</v>
      </c>
      <c r="O10" t="s">
        <v>100</v>
      </c>
      <c r="P10">
        <v>6.0979999999999999</v>
      </c>
      <c r="Q10">
        <f t="shared" si="4"/>
        <v>154.88919999999999</v>
      </c>
      <c r="R10" t="s">
        <v>20</v>
      </c>
      <c r="S10" t="s">
        <v>102</v>
      </c>
      <c r="T10" t="s">
        <v>27</v>
      </c>
    </row>
    <row r="11" spans="1:20" x14ac:dyDescent="0.25">
      <c r="A11" t="s">
        <v>35</v>
      </c>
      <c r="B11">
        <v>9.5</v>
      </c>
      <c r="C11" t="s">
        <v>36</v>
      </c>
      <c r="D11" t="s">
        <v>37</v>
      </c>
      <c r="E11" t="s">
        <v>38</v>
      </c>
      <c r="F11" t="s">
        <v>33</v>
      </c>
      <c r="G11">
        <v>325</v>
      </c>
      <c r="H11" s="1">
        <f t="shared" si="0"/>
        <v>5.3278688524590168</v>
      </c>
      <c r="I11">
        <v>3.78</v>
      </c>
      <c r="J11">
        <f t="shared" si="1"/>
        <v>96.011999999999986</v>
      </c>
      <c r="K11">
        <v>3.6219999999999999</v>
      </c>
      <c r="L11">
        <f t="shared" si="2"/>
        <v>91.998799999999989</v>
      </c>
      <c r="M11">
        <v>9.24</v>
      </c>
      <c r="O11" t="s">
        <v>39</v>
      </c>
      <c r="P11">
        <v>6.0979999999999999</v>
      </c>
      <c r="Q11">
        <f t="shared" si="4"/>
        <v>154.88919999999999</v>
      </c>
      <c r="R11" t="s">
        <v>20</v>
      </c>
      <c r="S11" t="s">
        <v>102</v>
      </c>
      <c r="T11" t="s">
        <v>40</v>
      </c>
    </row>
    <row r="12" spans="1:20" x14ac:dyDescent="0.25">
      <c r="A12" t="s">
        <v>41</v>
      </c>
      <c r="B12">
        <v>9.5</v>
      </c>
      <c r="C12" t="s">
        <v>44</v>
      </c>
      <c r="D12" t="s">
        <v>45</v>
      </c>
      <c r="E12" t="s">
        <v>42</v>
      </c>
      <c r="F12" t="s">
        <v>33</v>
      </c>
      <c r="G12">
        <v>325</v>
      </c>
      <c r="H12" s="1">
        <f t="shared" si="0"/>
        <v>5.3278688524590168</v>
      </c>
      <c r="I12">
        <v>3.78</v>
      </c>
      <c r="J12">
        <f t="shared" si="1"/>
        <v>96.011999999999986</v>
      </c>
      <c r="K12">
        <v>3.6219999999999999</v>
      </c>
      <c r="L12">
        <f t="shared" si="2"/>
        <v>91.998799999999989</v>
      </c>
      <c r="M12">
        <v>9.24</v>
      </c>
      <c r="N12">
        <f t="shared" ref="N12:N33" si="5">M12*25.4</f>
        <v>234.696</v>
      </c>
      <c r="O12" t="s">
        <v>39</v>
      </c>
      <c r="P12">
        <v>6.0979999999999999</v>
      </c>
      <c r="Q12">
        <f t="shared" si="4"/>
        <v>154.88919999999999</v>
      </c>
      <c r="R12" t="s">
        <v>20</v>
      </c>
      <c r="S12" t="s">
        <v>102</v>
      </c>
      <c r="T12" t="s">
        <v>40</v>
      </c>
    </row>
    <row r="13" spans="1:20" x14ac:dyDescent="0.25">
      <c r="A13" t="s">
        <v>101</v>
      </c>
      <c r="B13">
        <v>9.6</v>
      </c>
      <c r="C13">
        <v>301</v>
      </c>
      <c r="D13">
        <v>325</v>
      </c>
      <c r="E13" t="s">
        <v>99</v>
      </c>
      <c r="F13" t="s">
        <v>33</v>
      </c>
      <c r="G13">
        <v>325</v>
      </c>
      <c r="H13" s="1">
        <f t="shared" si="0"/>
        <v>5.3278688524590168</v>
      </c>
      <c r="I13">
        <v>3.78</v>
      </c>
      <c r="J13">
        <f t="shared" si="1"/>
        <v>96.011999999999986</v>
      </c>
      <c r="K13">
        <v>3.6219999999999999</v>
      </c>
      <c r="L13">
        <f t="shared" si="2"/>
        <v>91.998799999999989</v>
      </c>
      <c r="M13">
        <v>9.24</v>
      </c>
      <c r="N13">
        <f t="shared" si="5"/>
        <v>234.696</v>
      </c>
      <c r="O13" t="s">
        <v>100</v>
      </c>
      <c r="P13">
        <v>6.0979999999999999</v>
      </c>
      <c r="Q13">
        <f t="shared" si="4"/>
        <v>154.88919999999999</v>
      </c>
      <c r="R13" t="s">
        <v>20</v>
      </c>
      <c r="S13" t="s">
        <v>102</v>
      </c>
      <c r="T13" t="s">
        <v>27</v>
      </c>
    </row>
    <row r="14" spans="1:20" x14ac:dyDescent="0.25">
      <c r="A14" t="s">
        <v>86</v>
      </c>
      <c r="B14">
        <v>9.4</v>
      </c>
      <c r="C14" t="s">
        <v>87</v>
      </c>
      <c r="D14" t="s">
        <v>36</v>
      </c>
      <c r="E14" t="s">
        <v>88</v>
      </c>
      <c r="F14" t="s">
        <v>33</v>
      </c>
      <c r="G14">
        <v>293</v>
      </c>
      <c r="H14" s="1">
        <f t="shared" si="0"/>
        <v>4.8032786885245899</v>
      </c>
      <c r="I14">
        <v>3.78</v>
      </c>
      <c r="J14">
        <f t="shared" si="1"/>
        <v>96.011999999999986</v>
      </c>
      <c r="K14">
        <v>3.2669999999999999</v>
      </c>
      <c r="L14">
        <f t="shared" si="2"/>
        <v>82.981799999999993</v>
      </c>
      <c r="M14">
        <v>9.24</v>
      </c>
      <c r="N14">
        <f t="shared" si="5"/>
        <v>234.696</v>
      </c>
      <c r="O14" t="s">
        <v>34</v>
      </c>
      <c r="P14">
        <v>6.2750000000000004</v>
      </c>
      <c r="Q14">
        <f t="shared" si="4"/>
        <v>159.38499999999999</v>
      </c>
      <c r="R14" t="s">
        <v>20</v>
      </c>
      <c r="S14" t="s">
        <v>102</v>
      </c>
      <c r="T14" t="s">
        <v>40</v>
      </c>
    </row>
    <row r="15" spans="1:20" x14ac:dyDescent="0.25">
      <c r="A15" t="s">
        <v>93</v>
      </c>
      <c r="B15">
        <v>9.1</v>
      </c>
      <c r="C15" t="s">
        <v>94</v>
      </c>
      <c r="D15" t="s">
        <v>95</v>
      </c>
      <c r="E15" t="s">
        <v>32</v>
      </c>
      <c r="F15" t="s">
        <v>33</v>
      </c>
      <c r="G15">
        <v>293</v>
      </c>
      <c r="H15" s="1">
        <f t="shared" si="0"/>
        <v>4.8032786885245899</v>
      </c>
      <c r="I15">
        <v>3.78</v>
      </c>
      <c r="J15">
        <f t="shared" si="1"/>
        <v>96.011999999999986</v>
      </c>
      <c r="K15">
        <v>3.2669999999999999</v>
      </c>
      <c r="L15">
        <f t="shared" si="2"/>
        <v>82.981799999999993</v>
      </c>
      <c r="M15">
        <v>9.24</v>
      </c>
      <c r="N15">
        <f t="shared" si="5"/>
        <v>234.696</v>
      </c>
      <c r="O15" t="s">
        <v>53</v>
      </c>
      <c r="P15">
        <v>6.0979999999999999</v>
      </c>
      <c r="Q15">
        <f t="shared" si="4"/>
        <v>154.88919999999999</v>
      </c>
      <c r="R15" t="s">
        <v>20</v>
      </c>
      <c r="S15" t="s">
        <v>102</v>
      </c>
      <c r="T15" t="s">
        <v>40</v>
      </c>
    </row>
    <row r="16" spans="1:20" x14ac:dyDescent="0.25">
      <c r="A16" t="s">
        <v>29</v>
      </c>
      <c r="B16">
        <v>9.9</v>
      </c>
      <c r="C16" t="s">
        <v>36</v>
      </c>
      <c r="D16" t="s">
        <v>37</v>
      </c>
      <c r="E16" t="s">
        <v>32</v>
      </c>
      <c r="F16" t="s">
        <v>33</v>
      </c>
      <c r="G16">
        <v>325</v>
      </c>
      <c r="H16" s="1">
        <f t="shared" si="0"/>
        <v>5.3278688524590168</v>
      </c>
      <c r="I16">
        <v>3.78</v>
      </c>
      <c r="J16">
        <f t="shared" si="1"/>
        <v>96.011999999999986</v>
      </c>
      <c r="K16">
        <v>3.6219999999999999</v>
      </c>
      <c r="L16">
        <f t="shared" si="2"/>
        <v>91.998799999999989</v>
      </c>
      <c r="M16">
        <v>9.24</v>
      </c>
      <c r="N16">
        <f t="shared" si="5"/>
        <v>234.696</v>
      </c>
      <c r="O16" t="s">
        <v>34</v>
      </c>
      <c r="P16">
        <v>6.0979999999999999</v>
      </c>
      <c r="Q16">
        <f t="shared" si="4"/>
        <v>154.88919999999999</v>
      </c>
      <c r="R16" t="s">
        <v>20</v>
      </c>
      <c r="S16" t="s">
        <v>102</v>
      </c>
      <c r="T16" t="s">
        <v>27</v>
      </c>
    </row>
    <row r="17" spans="1:20" x14ac:dyDescent="0.25">
      <c r="A17" t="s">
        <v>46</v>
      </c>
      <c r="B17">
        <v>10.199999999999999</v>
      </c>
      <c r="C17" t="s">
        <v>49</v>
      </c>
      <c r="D17" t="s">
        <v>50</v>
      </c>
      <c r="E17" t="s">
        <v>80</v>
      </c>
      <c r="F17" t="s">
        <v>25</v>
      </c>
      <c r="G17">
        <v>346</v>
      </c>
      <c r="H17" s="1">
        <f t="shared" si="0"/>
        <v>5.6721311475409832</v>
      </c>
      <c r="I17">
        <v>3.8980000000000001</v>
      </c>
      <c r="J17">
        <f t="shared" si="1"/>
        <v>99.009199999999993</v>
      </c>
      <c r="K17">
        <v>3.6219999999999999</v>
      </c>
      <c r="L17">
        <f t="shared" si="2"/>
        <v>91.998799999999989</v>
      </c>
      <c r="M17">
        <v>9.24</v>
      </c>
      <c r="N17">
        <f t="shared" si="5"/>
        <v>234.696</v>
      </c>
      <c r="O17" t="s">
        <v>34</v>
      </c>
      <c r="P17">
        <v>6.0979999999999999</v>
      </c>
      <c r="Q17">
        <f t="shared" si="4"/>
        <v>154.88919999999999</v>
      </c>
      <c r="R17" t="s">
        <v>20</v>
      </c>
      <c r="S17" t="s">
        <v>102</v>
      </c>
      <c r="T17" t="s">
        <v>40</v>
      </c>
    </row>
    <row r="18" spans="1:20" x14ac:dyDescent="0.25">
      <c r="A18" t="s">
        <v>43</v>
      </c>
      <c r="B18">
        <v>10.199999999999999</v>
      </c>
      <c r="C18" t="s">
        <v>47</v>
      </c>
      <c r="D18" t="s">
        <v>48</v>
      </c>
      <c r="E18" t="s">
        <v>78</v>
      </c>
      <c r="F18" t="s">
        <v>79</v>
      </c>
      <c r="G18">
        <v>346</v>
      </c>
      <c r="H18" s="1">
        <f t="shared" si="0"/>
        <v>5.6721311475409832</v>
      </c>
      <c r="I18">
        <v>3.8980000000000001</v>
      </c>
      <c r="J18">
        <f t="shared" si="1"/>
        <v>99.009199999999993</v>
      </c>
      <c r="K18">
        <v>3.6219999999999999</v>
      </c>
      <c r="L18">
        <f t="shared" si="2"/>
        <v>91.998799999999989</v>
      </c>
      <c r="M18">
        <v>9.24</v>
      </c>
      <c r="N18">
        <f t="shared" si="5"/>
        <v>234.696</v>
      </c>
      <c r="O18" t="s">
        <v>34</v>
      </c>
      <c r="P18">
        <v>6.0979999999999999</v>
      </c>
      <c r="Q18">
        <f t="shared" si="4"/>
        <v>154.88919999999999</v>
      </c>
      <c r="R18" t="s">
        <v>20</v>
      </c>
      <c r="S18" t="s">
        <v>102</v>
      </c>
      <c r="T18" t="s">
        <v>40</v>
      </c>
    </row>
    <row r="19" spans="1:20" x14ac:dyDescent="0.25">
      <c r="A19" t="s">
        <v>52</v>
      </c>
      <c r="B19">
        <v>9.7100000000000009</v>
      </c>
      <c r="C19">
        <v>367</v>
      </c>
      <c r="D19">
        <v>375</v>
      </c>
      <c r="E19" t="s">
        <v>32</v>
      </c>
      <c r="F19" t="s">
        <v>25</v>
      </c>
      <c r="G19">
        <v>364</v>
      </c>
      <c r="H19" s="1">
        <f t="shared" si="0"/>
        <v>5.9672131147540988</v>
      </c>
      <c r="I19">
        <v>4</v>
      </c>
      <c r="J19">
        <f t="shared" si="1"/>
        <v>101.6</v>
      </c>
      <c r="K19">
        <v>3.6219999999999999</v>
      </c>
      <c r="L19">
        <f t="shared" si="2"/>
        <v>91.998799999999989</v>
      </c>
      <c r="M19">
        <v>9.24</v>
      </c>
      <c r="N19">
        <f t="shared" si="5"/>
        <v>234.696</v>
      </c>
      <c r="O19" t="s">
        <v>53</v>
      </c>
      <c r="P19">
        <v>6.0979999999999999</v>
      </c>
      <c r="Q19">
        <f t="shared" si="4"/>
        <v>154.88919999999999</v>
      </c>
      <c r="R19" t="s">
        <v>20</v>
      </c>
      <c r="S19" t="s">
        <v>102</v>
      </c>
      <c r="T19" t="s">
        <v>27</v>
      </c>
    </row>
    <row r="20" spans="1:20" x14ac:dyDescent="0.25">
      <c r="A20" t="s">
        <v>71</v>
      </c>
      <c r="B20">
        <v>10.4</v>
      </c>
      <c r="C20">
        <v>362</v>
      </c>
      <c r="D20">
        <v>391</v>
      </c>
      <c r="E20" t="s">
        <v>72</v>
      </c>
      <c r="F20" t="s">
        <v>25</v>
      </c>
      <c r="G20">
        <v>364</v>
      </c>
      <c r="H20" s="1">
        <f t="shared" si="0"/>
        <v>5.9672131147540988</v>
      </c>
      <c r="I20">
        <v>4</v>
      </c>
      <c r="J20">
        <f t="shared" si="1"/>
        <v>101.6</v>
      </c>
      <c r="K20">
        <v>3.6219999999999999</v>
      </c>
      <c r="L20">
        <f t="shared" si="2"/>
        <v>91.998799999999989</v>
      </c>
      <c r="M20">
        <v>9.24</v>
      </c>
      <c r="N20">
        <f t="shared" si="5"/>
        <v>234.696</v>
      </c>
      <c r="O20" t="s">
        <v>34</v>
      </c>
      <c r="P20">
        <v>6.0979999999999999</v>
      </c>
      <c r="Q20">
        <f t="shared" si="4"/>
        <v>154.88919999999999</v>
      </c>
      <c r="R20" t="s">
        <v>20</v>
      </c>
      <c r="S20" t="s">
        <v>102</v>
      </c>
      <c r="T20" t="s">
        <v>27</v>
      </c>
    </row>
    <row r="21" spans="1:20" x14ac:dyDescent="0.25">
      <c r="A21" t="s">
        <v>111</v>
      </c>
      <c r="B21">
        <v>10.7</v>
      </c>
      <c r="C21">
        <v>332</v>
      </c>
      <c r="D21">
        <v>367</v>
      </c>
      <c r="E21" t="s">
        <v>74</v>
      </c>
      <c r="F21" t="s">
        <v>25</v>
      </c>
      <c r="G21">
        <v>364</v>
      </c>
      <c r="H21" s="1">
        <f t="shared" si="0"/>
        <v>5.9672131147540988</v>
      </c>
      <c r="I21">
        <v>4</v>
      </c>
      <c r="J21">
        <f t="shared" si="1"/>
        <v>101.6</v>
      </c>
      <c r="K21">
        <v>3.6219999999999999</v>
      </c>
      <c r="L21">
        <f t="shared" si="2"/>
        <v>91.998799999999989</v>
      </c>
      <c r="M21">
        <v>9.24</v>
      </c>
      <c r="N21">
        <f t="shared" si="5"/>
        <v>234.696</v>
      </c>
      <c r="O21" t="s">
        <v>100</v>
      </c>
      <c r="P21">
        <v>6.0979999999999999</v>
      </c>
      <c r="Q21">
        <f t="shared" si="4"/>
        <v>154.88919999999999</v>
      </c>
      <c r="R21" t="s">
        <v>20</v>
      </c>
      <c r="S21" t="s">
        <v>102</v>
      </c>
      <c r="T21" t="s">
        <v>27</v>
      </c>
    </row>
    <row r="22" spans="1:20" x14ac:dyDescent="0.25">
      <c r="A22" t="s">
        <v>56</v>
      </c>
      <c r="B22">
        <v>10.9</v>
      </c>
      <c r="C22" t="s">
        <v>81</v>
      </c>
      <c r="D22">
        <v>400</v>
      </c>
      <c r="E22" t="s">
        <v>82</v>
      </c>
      <c r="F22" t="s">
        <v>25</v>
      </c>
      <c r="G22">
        <v>364</v>
      </c>
      <c r="H22" s="1">
        <f t="shared" si="0"/>
        <v>5.9672131147540988</v>
      </c>
      <c r="I22">
        <v>4</v>
      </c>
      <c r="J22">
        <f t="shared" si="1"/>
        <v>101.6</v>
      </c>
      <c r="K22">
        <v>3.6219999999999999</v>
      </c>
      <c r="L22">
        <f t="shared" si="2"/>
        <v>91.998799999999989</v>
      </c>
      <c r="M22">
        <v>9.24</v>
      </c>
      <c r="N22">
        <f t="shared" si="5"/>
        <v>234.696</v>
      </c>
      <c r="O22" t="s">
        <v>34</v>
      </c>
      <c r="P22">
        <v>6.0979999999999999</v>
      </c>
      <c r="Q22">
        <f t="shared" si="4"/>
        <v>154.88919999999999</v>
      </c>
      <c r="R22" t="s">
        <v>20</v>
      </c>
      <c r="S22" t="s">
        <v>102</v>
      </c>
      <c r="T22" t="s">
        <v>27</v>
      </c>
    </row>
    <row r="23" spans="1:20" x14ac:dyDescent="0.25">
      <c r="A23" t="s">
        <v>112</v>
      </c>
      <c r="B23">
        <v>10.7</v>
      </c>
      <c r="C23">
        <v>332</v>
      </c>
      <c r="D23">
        <v>367</v>
      </c>
      <c r="E23" t="s">
        <v>113</v>
      </c>
      <c r="F23" t="s">
        <v>25</v>
      </c>
      <c r="G23">
        <v>364</v>
      </c>
      <c r="H23" s="1">
        <f t="shared" si="0"/>
        <v>5.9672131147540988</v>
      </c>
      <c r="I23">
        <v>4</v>
      </c>
      <c r="J23">
        <f t="shared" si="1"/>
        <v>101.6</v>
      </c>
      <c r="K23">
        <v>3.6219999999999999</v>
      </c>
      <c r="L23">
        <f t="shared" si="2"/>
        <v>91.998799999999989</v>
      </c>
      <c r="M23">
        <v>9.24</v>
      </c>
      <c r="N23">
        <f t="shared" si="5"/>
        <v>234.696</v>
      </c>
      <c r="O23" t="s">
        <v>100</v>
      </c>
      <c r="P23">
        <v>6.0979999999999999</v>
      </c>
      <c r="Q23">
        <f t="shared" si="4"/>
        <v>154.88919999999999</v>
      </c>
      <c r="R23" t="s">
        <v>20</v>
      </c>
      <c r="S23" t="s">
        <v>102</v>
      </c>
      <c r="T23" t="s">
        <v>27</v>
      </c>
    </row>
    <row r="24" spans="1:20" x14ac:dyDescent="0.25">
      <c r="A24" t="s">
        <v>103</v>
      </c>
      <c r="B24">
        <v>9.6</v>
      </c>
      <c r="C24">
        <v>360</v>
      </c>
      <c r="D24">
        <v>380</v>
      </c>
      <c r="E24" t="s">
        <v>104</v>
      </c>
      <c r="F24" t="s">
        <v>33</v>
      </c>
      <c r="G24">
        <v>364</v>
      </c>
      <c r="H24" s="1">
        <f t="shared" si="0"/>
        <v>5.9672131147540988</v>
      </c>
      <c r="I24">
        <v>4</v>
      </c>
      <c r="J24">
        <f t="shared" si="1"/>
        <v>101.6</v>
      </c>
      <c r="K24">
        <v>3.6219999999999999</v>
      </c>
      <c r="L24">
        <f t="shared" si="2"/>
        <v>91.998799999999989</v>
      </c>
      <c r="M24">
        <v>9.24</v>
      </c>
      <c r="N24">
        <f t="shared" si="5"/>
        <v>234.696</v>
      </c>
      <c r="O24" t="s">
        <v>53</v>
      </c>
      <c r="P24">
        <v>6.0979999999999999</v>
      </c>
      <c r="Q24">
        <f t="shared" si="4"/>
        <v>154.88919999999999</v>
      </c>
      <c r="R24" t="s">
        <v>20</v>
      </c>
      <c r="S24" t="s">
        <v>102</v>
      </c>
      <c r="T24" t="s">
        <v>27</v>
      </c>
    </row>
    <row r="25" spans="1:20" x14ac:dyDescent="0.25">
      <c r="A25" t="s">
        <v>89</v>
      </c>
      <c r="B25">
        <v>9.4</v>
      </c>
      <c r="C25" t="s">
        <v>91</v>
      </c>
      <c r="D25" t="s">
        <v>92</v>
      </c>
      <c r="E25" t="s">
        <v>42</v>
      </c>
      <c r="F25" t="s">
        <v>33</v>
      </c>
      <c r="G25">
        <v>364</v>
      </c>
      <c r="H25" s="1">
        <f t="shared" si="0"/>
        <v>5.9672131147540988</v>
      </c>
      <c r="I25">
        <v>4</v>
      </c>
      <c r="J25">
        <f t="shared" si="1"/>
        <v>101.6</v>
      </c>
      <c r="K25">
        <v>3.6219999999999999</v>
      </c>
      <c r="L25">
        <f t="shared" si="2"/>
        <v>91.998799999999989</v>
      </c>
      <c r="M25">
        <v>9.24</v>
      </c>
      <c r="N25">
        <f t="shared" si="5"/>
        <v>234.696</v>
      </c>
      <c r="O25" t="s">
        <v>39</v>
      </c>
      <c r="P25">
        <v>6.0979999999999999</v>
      </c>
      <c r="Q25">
        <f t="shared" si="4"/>
        <v>154.88919999999999</v>
      </c>
      <c r="R25" t="s">
        <v>20</v>
      </c>
      <c r="S25" t="s">
        <v>102</v>
      </c>
      <c r="T25" t="s">
        <v>40</v>
      </c>
    </row>
    <row r="26" spans="1:20" x14ac:dyDescent="0.25">
      <c r="A26" t="s">
        <v>90</v>
      </c>
      <c r="B26">
        <v>10.1</v>
      </c>
      <c r="C26">
        <v>345</v>
      </c>
      <c r="D26">
        <v>380</v>
      </c>
      <c r="E26" t="s">
        <v>106</v>
      </c>
      <c r="F26" t="s">
        <v>33</v>
      </c>
      <c r="G26">
        <v>364</v>
      </c>
      <c r="H26" s="1">
        <f t="shared" si="0"/>
        <v>5.9672131147540988</v>
      </c>
      <c r="I26">
        <v>4</v>
      </c>
      <c r="J26">
        <f t="shared" si="1"/>
        <v>101.6</v>
      </c>
      <c r="K26">
        <v>3.6219999999999999</v>
      </c>
      <c r="L26">
        <f t="shared" si="2"/>
        <v>91.998799999999989</v>
      </c>
      <c r="M26">
        <v>9.24</v>
      </c>
      <c r="N26">
        <f t="shared" si="5"/>
        <v>234.696</v>
      </c>
      <c r="O26" t="s">
        <v>34</v>
      </c>
      <c r="P26">
        <v>6.0979999999999999</v>
      </c>
      <c r="Q26">
        <f t="shared" si="4"/>
        <v>154.88919999999999</v>
      </c>
      <c r="R26" t="s">
        <v>20</v>
      </c>
      <c r="S26" t="s">
        <v>102</v>
      </c>
      <c r="T26" t="s">
        <v>40</v>
      </c>
    </row>
    <row r="27" spans="1:20" x14ac:dyDescent="0.25">
      <c r="A27" t="s">
        <v>96</v>
      </c>
      <c r="B27">
        <v>9.6</v>
      </c>
      <c r="C27">
        <v>364</v>
      </c>
      <c r="D27">
        <v>383</v>
      </c>
      <c r="E27" t="s">
        <v>32</v>
      </c>
      <c r="F27" t="s">
        <v>33</v>
      </c>
      <c r="G27">
        <v>364</v>
      </c>
      <c r="H27" s="1">
        <f t="shared" si="0"/>
        <v>5.9672131147540988</v>
      </c>
      <c r="I27">
        <v>4</v>
      </c>
      <c r="J27">
        <f t="shared" si="1"/>
        <v>101.6</v>
      </c>
      <c r="K27">
        <v>3.6219999999999999</v>
      </c>
      <c r="L27">
        <f t="shared" si="2"/>
        <v>91.998799999999989</v>
      </c>
      <c r="M27">
        <v>9.24</v>
      </c>
      <c r="N27">
        <f t="shared" si="5"/>
        <v>234.696</v>
      </c>
      <c r="O27" t="s">
        <v>53</v>
      </c>
      <c r="P27">
        <v>6.0979999999999999</v>
      </c>
      <c r="Q27">
        <f t="shared" si="4"/>
        <v>154.88919999999999</v>
      </c>
      <c r="R27" t="s">
        <v>20</v>
      </c>
      <c r="S27" t="s">
        <v>102</v>
      </c>
      <c r="T27" t="s">
        <v>27</v>
      </c>
    </row>
    <row r="28" spans="1:20" x14ac:dyDescent="0.25">
      <c r="A28" t="s">
        <v>83</v>
      </c>
      <c r="B28">
        <v>9.1</v>
      </c>
      <c r="C28">
        <v>638</v>
      </c>
      <c r="D28">
        <v>604</v>
      </c>
      <c r="E28" t="s">
        <v>84</v>
      </c>
      <c r="F28" t="s">
        <v>66</v>
      </c>
      <c r="G28">
        <v>376</v>
      </c>
      <c r="H28" s="1">
        <f t="shared" si="0"/>
        <v>6.1639344262295079</v>
      </c>
      <c r="I28">
        <v>4.0650000000000004</v>
      </c>
      <c r="J28">
        <f t="shared" si="1"/>
        <v>103.251</v>
      </c>
      <c r="K28">
        <v>3.6219999999999999</v>
      </c>
      <c r="L28">
        <f t="shared" si="2"/>
        <v>91.998799999999989</v>
      </c>
      <c r="M28">
        <v>9.24</v>
      </c>
      <c r="N28">
        <f t="shared" si="5"/>
        <v>234.696</v>
      </c>
      <c r="O28" t="s">
        <v>85</v>
      </c>
      <c r="P28">
        <v>5.99</v>
      </c>
      <c r="Q28">
        <f t="shared" si="4"/>
        <v>152.14599999999999</v>
      </c>
      <c r="R28" t="s">
        <v>20</v>
      </c>
      <c r="S28" t="s">
        <v>102</v>
      </c>
      <c r="T28" t="s">
        <v>27</v>
      </c>
    </row>
    <row r="29" spans="1:20" x14ac:dyDescent="0.25">
      <c r="A29" t="s">
        <v>62</v>
      </c>
      <c r="B29">
        <v>9.1</v>
      </c>
      <c r="C29" t="s">
        <v>63</v>
      </c>
      <c r="D29" t="s">
        <v>64</v>
      </c>
      <c r="E29" t="s">
        <v>65</v>
      </c>
      <c r="F29" t="s">
        <v>66</v>
      </c>
      <c r="G29">
        <v>376</v>
      </c>
      <c r="H29" s="1">
        <f t="shared" si="0"/>
        <v>6.1639344262295079</v>
      </c>
      <c r="I29">
        <v>4.0650000000000004</v>
      </c>
      <c r="J29">
        <f t="shared" si="1"/>
        <v>103.251</v>
      </c>
      <c r="K29">
        <v>3.6219999999999999</v>
      </c>
      <c r="L29">
        <f t="shared" si="2"/>
        <v>91.998799999999989</v>
      </c>
      <c r="M29">
        <v>9.24</v>
      </c>
      <c r="N29">
        <f t="shared" si="5"/>
        <v>234.696</v>
      </c>
      <c r="O29" t="s">
        <v>67</v>
      </c>
      <c r="P29">
        <v>6.0979999999999999</v>
      </c>
      <c r="Q29">
        <f t="shared" si="4"/>
        <v>154.88919999999999</v>
      </c>
      <c r="R29" t="s">
        <v>20</v>
      </c>
      <c r="S29" t="s">
        <v>102</v>
      </c>
      <c r="T29" t="s">
        <v>27</v>
      </c>
    </row>
    <row r="30" spans="1:20" x14ac:dyDescent="0.25">
      <c r="A30" t="s">
        <v>109</v>
      </c>
      <c r="B30">
        <v>10.5</v>
      </c>
      <c r="C30">
        <v>403</v>
      </c>
      <c r="D30">
        <v>417</v>
      </c>
      <c r="E30" t="s">
        <v>110</v>
      </c>
      <c r="F30" t="s">
        <v>25</v>
      </c>
      <c r="G30">
        <v>376</v>
      </c>
      <c r="H30" s="1">
        <f t="shared" si="0"/>
        <v>6.1639344262295079</v>
      </c>
      <c r="I30">
        <v>4.0650000000000004</v>
      </c>
      <c r="J30">
        <f t="shared" si="1"/>
        <v>103.251</v>
      </c>
      <c r="K30">
        <v>3.6219999999999999</v>
      </c>
      <c r="L30">
        <f t="shared" si="2"/>
        <v>91.998799999999989</v>
      </c>
      <c r="M30">
        <v>9.24</v>
      </c>
      <c r="N30">
        <f t="shared" si="5"/>
        <v>234.696</v>
      </c>
      <c r="O30" t="s">
        <v>100</v>
      </c>
      <c r="P30">
        <v>6.0979999999999999</v>
      </c>
      <c r="Q30">
        <f t="shared" si="4"/>
        <v>154.88919999999999</v>
      </c>
      <c r="R30" t="s">
        <v>20</v>
      </c>
      <c r="S30" t="s">
        <v>102</v>
      </c>
      <c r="T30" t="s">
        <v>27</v>
      </c>
    </row>
    <row r="31" spans="1:20" x14ac:dyDescent="0.25">
      <c r="A31" t="s">
        <v>60</v>
      </c>
      <c r="B31">
        <v>10.4</v>
      </c>
      <c r="C31">
        <v>400</v>
      </c>
      <c r="D31">
        <v>410</v>
      </c>
      <c r="E31" t="s">
        <v>61</v>
      </c>
      <c r="F31" t="s">
        <v>25</v>
      </c>
      <c r="G31">
        <v>376</v>
      </c>
      <c r="H31" s="1">
        <f t="shared" si="0"/>
        <v>6.1639344262295079</v>
      </c>
      <c r="I31">
        <v>4.0650000000000004</v>
      </c>
      <c r="J31">
        <f t="shared" si="1"/>
        <v>103.251</v>
      </c>
      <c r="K31">
        <v>3.6219999999999999</v>
      </c>
      <c r="L31">
        <f t="shared" si="2"/>
        <v>91.998799999999989</v>
      </c>
      <c r="M31">
        <v>9.24</v>
      </c>
      <c r="N31">
        <f t="shared" si="5"/>
        <v>234.696</v>
      </c>
      <c r="O31" t="s">
        <v>26</v>
      </c>
      <c r="P31">
        <v>6.0979999999999999</v>
      </c>
      <c r="Q31">
        <f t="shared" si="4"/>
        <v>154.88919999999999</v>
      </c>
      <c r="R31" t="s">
        <v>20</v>
      </c>
      <c r="S31" t="s">
        <v>102</v>
      </c>
      <c r="T31" t="s">
        <v>27</v>
      </c>
    </row>
    <row r="32" spans="1:20" x14ac:dyDescent="0.25">
      <c r="A32" t="s">
        <v>54</v>
      </c>
      <c r="B32">
        <v>10.7</v>
      </c>
      <c r="C32" t="s">
        <v>57</v>
      </c>
      <c r="D32" t="s">
        <v>58</v>
      </c>
      <c r="E32" t="s">
        <v>59</v>
      </c>
      <c r="F32" t="s">
        <v>25</v>
      </c>
      <c r="G32">
        <v>376</v>
      </c>
      <c r="H32" s="1">
        <f t="shared" si="0"/>
        <v>6.1639344262295079</v>
      </c>
      <c r="I32">
        <v>4.0650000000000004</v>
      </c>
      <c r="J32">
        <f t="shared" si="1"/>
        <v>103.251</v>
      </c>
      <c r="K32">
        <v>3.6219999999999999</v>
      </c>
      <c r="L32">
        <f t="shared" si="2"/>
        <v>91.998799999999989</v>
      </c>
      <c r="M32">
        <v>9.24</v>
      </c>
      <c r="N32">
        <f t="shared" si="5"/>
        <v>234.696</v>
      </c>
      <c r="O32" t="s">
        <v>34</v>
      </c>
      <c r="P32">
        <v>6.0979999999999999</v>
      </c>
      <c r="Q32">
        <f t="shared" si="4"/>
        <v>154.88919999999999</v>
      </c>
      <c r="R32" t="s">
        <v>20</v>
      </c>
      <c r="S32" t="s">
        <v>102</v>
      </c>
      <c r="T32" t="s">
        <v>27</v>
      </c>
    </row>
    <row r="33" spans="1:20" x14ac:dyDescent="0.25">
      <c r="A33" t="s">
        <v>68</v>
      </c>
      <c r="B33">
        <v>11.1</v>
      </c>
      <c r="C33">
        <v>505</v>
      </c>
      <c r="D33" t="s">
        <v>69</v>
      </c>
      <c r="E33" t="s">
        <v>70</v>
      </c>
      <c r="F33" t="s">
        <v>66</v>
      </c>
      <c r="G33">
        <v>427</v>
      </c>
      <c r="H33" s="1">
        <f t="shared" si="0"/>
        <v>7</v>
      </c>
      <c r="I33">
        <v>4.125</v>
      </c>
      <c r="J33">
        <f t="shared" si="1"/>
        <v>104.77499999999999</v>
      </c>
      <c r="K33">
        <v>4</v>
      </c>
      <c r="L33">
        <f t="shared" si="2"/>
        <v>101.6</v>
      </c>
      <c r="M33">
        <v>9.24</v>
      </c>
      <c r="N33">
        <f t="shared" si="5"/>
        <v>234.696</v>
      </c>
      <c r="O33" t="s">
        <v>53</v>
      </c>
      <c r="P33">
        <v>5.99</v>
      </c>
      <c r="Q33">
        <f t="shared" si="4"/>
        <v>152.14599999999999</v>
      </c>
      <c r="R33" t="s">
        <v>20</v>
      </c>
      <c r="S33" t="s">
        <v>102</v>
      </c>
      <c r="T33" t="s">
        <v>27</v>
      </c>
    </row>
  </sheetData>
  <sheetProtection sort="0" autoFilter="0"/>
  <phoneticPr fontId="1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LS Small block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SPD Systems</dc:creator>
  <cp:keywords/>
  <dc:description/>
  <cp:lastModifiedBy>Sara Persson</cp:lastModifiedBy>
  <cp:revision/>
  <dcterms:created xsi:type="dcterms:W3CDTF">2015-06-05T18:17:20Z</dcterms:created>
  <dcterms:modified xsi:type="dcterms:W3CDTF">2022-10-31T16:41:27Z</dcterms:modified>
  <cp:category/>
  <cp:contentStatus/>
</cp:coreProperties>
</file>